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mes.yoder\Documents\"/>
    </mc:Choice>
  </mc:AlternateContent>
  <xr:revisionPtr revIDLastSave="0" documentId="8_{0AF9E8EC-5DE4-467D-9C7F-A15C3D833E32}" xr6:coauthVersionLast="47" xr6:coauthVersionMax="47" xr10:uidLastSave="{00000000-0000-0000-0000-000000000000}"/>
  <bookViews>
    <workbookView xWindow="-110" yWindow="-110" windowWidth="19420" windowHeight="10300" xr2:uid="{8E4C0626-CF04-4EDD-97B2-D89FEE09E0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H1" i="1" s="1"/>
  <c r="I1" i="1" s="1"/>
  <c r="F1" i="1"/>
  <c r="D4" i="1"/>
  <c r="D5" i="1" s="1"/>
  <c r="D6" i="1" s="1"/>
  <c r="D7" i="1" s="1"/>
  <c r="D8" i="1" s="1"/>
  <c r="D9" i="1" s="1"/>
  <c r="D10" i="1" s="1"/>
  <c r="D3" i="1"/>
  <c r="B8" i="1"/>
  <c r="D1" i="1" s="1"/>
  <c r="B6" i="1"/>
  <c r="B5" i="1"/>
  <c r="B9" i="1" l="1"/>
</calcChain>
</file>

<file path=xl/sharedStrings.xml><?xml version="1.0" encoding="utf-8"?>
<sst xmlns="http://schemas.openxmlformats.org/spreadsheetml/2006/main" count="9" uniqueCount="9">
  <si>
    <t>MSRP</t>
  </si>
  <si>
    <t>MPG</t>
  </si>
  <si>
    <t>% Rate</t>
  </si>
  <si>
    <t>Term</t>
  </si>
  <si>
    <t>Payment</t>
  </si>
  <si>
    <t>Mileage</t>
  </si>
  <si>
    <t>$/gal</t>
  </si>
  <si>
    <t>Fuel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</si>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</sst>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44" fontId="0" fillId="2" borderId="0" xfId="1" applyFont="1" applyFill="1"/>
    <xf numFmtId="0" fontId="0" fillId="2" borderId="0" xfId="0" applyFill="1"/>
    <xf numFmtId="164" fontId="0" fillId="0" borderId="0" xfId="2" applyNumberFormat="1" applyFont="1"/>
    <xf numFmtId="8" fontId="0" fillId="0" borderId="0" xfId="0" applyNumberFormat="1"/>
    <xf numFmtId="44" fontId="0" fillId="0" borderId="0" xfId="1" applyFont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12CC-1AE1-4851-8DFE-E16F5CA7820A}">
  <sheetPr codeName="Sheet1"/>
  <dimension ref="A1:I10"/>
  <sheetViews>
    <sheetView tabSelected="1" workbookViewId="0">
      <selection activeCell="F10" sqref="F10"/>
    </sheetView>
  </sheetViews>
  <sheetFormatPr defaultRowHeight="14.5" x14ac:dyDescent="0.35"/>
  <cols>
    <col min="2" max="2" width="12.08984375" bestFit="1" customWidth="1"/>
  </cols>
  <sheetData>
    <row r="1" spans="1:9" x14ac:dyDescent="0.35">
      <c r="A1" t="s">
        <v>0</v>
      </c>
      <c r="B1" s="1">
        <v>250000</v>
      </c>
      <c r="D1" s="6">
        <f>B8</f>
        <v>500</v>
      </c>
      <c r="E1">
        <v>1000</v>
      </c>
      <c r="F1">
        <f>E1-100</f>
        <v>900</v>
      </c>
      <c r="G1">
        <f t="shared" ref="G1:I1" si="0">F1-100</f>
        <v>800</v>
      </c>
      <c r="H1">
        <f t="shared" si="0"/>
        <v>700</v>
      </c>
      <c r="I1">
        <f t="shared" si="0"/>
        <v>600</v>
      </c>
    </row>
    <row r="2" spans="1:9" x14ac:dyDescent="0.35">
      <c r="A2" t="s">
        <v>1</v>
      </c>
      <c r="B2" s="2">
        <v>12</v>
      </c>
      <c r="D2">
        <v>4.68</v>
      </c>
      <c r="E2" s="5">
        <f t="dataTable" ref="E2:I10" dt2D="1" dtr="1" r1="B6" r2="B7"/>
        <v>389.99999999999994</v>
      </c>
      <c r="F2" s="5">
        <v>351</v>
      </c>
      <c r="G2" s="5">
        <v>312</v>
      </c>
      <c r="H2" s="5">
        <v>273</v>
      </c>
      <c r="I2" s="5">
        <v>234</v>
      </c>
    </row>
    <row r="3" spans="1:9" x14ac:dyDescent="0.35">
      <c r="A3" t="s">
        <v>2</v>
      </c>
      <c r="B3" s="3">
        <v>3.5000000000000003E-2</v>
      </c>
      <c r="D3">
        <f>D2+0.25</f>
        <v>4.93</v>
      </c>
      <c r="E3" s="5">
        <v>410.83333333333331</v>
      </c>
      <c r="F3" s="5">
        <v>369.75</v>
      </c>
      <c r="G3" s="5">
        <v>328.66666666666669</v>
      </c>
      <c r="H3" s="5">
        <v>287.58333333333331</v>
      </c>
      <c r="I3" s="5">
        <v>246.5</v>
      </c>
    </row>
    <row r="4" spans="1:9" x14ac:dyDescent="0.35">
      <c r="A4" t="s">
        <v>3</v>
      </c>
      <c r="B4">
        <v>60</v>
      </c>
      <c r="D4">
        <f t="shared" ref="D4:D11" si="1">D3+0.25</f>
        <v>5.18</v>
      </c>
      <c r="E4" s="5">
        <v>431.66666666666663</v>
      </c>
      <c r="F4" s="5">
        <v>388.5</v>
      </c>
      <c r="G4" s="5">
        <v>345.33333333333331</v>
      </c>
      <c r="H4" s="5">
        <v>302.16666666666669</v>
      </c>
      <c r="I4" s="5">
        <v>259</v>
      </c>
    </row>
    <row r="5" spans="1:9" x14ac:dyDescent="0.35">
      <c r="A5" t="s">
        <v>4</v>
      </c>
      <c r="B5" s="4">
        <f>PMT(B3/12,B4,-B1)</f>
        <v>4547.9362425641002</v>
      </c>
      <c r="D5">
        <f t="shared" si="1"/>
        <v>5.43</v>
      </c>
      <c r="E5" s="5">
        <v>452.49999999999994</v>
      </c>
      <c r="F5" s="5">
        <v>407.25</v>
      </c>
      <c r="G5" s="5">
        <v>362</v>
      </c>
      <c r="H5" s="5">
        <v>316.75</v>
      </c>
      <c r="I5" s="5">
        <v>271.5</v>
      </c>
    </row>
    <row r="6" spans="1:9" x14ac:dyDescent="0.35">
      <c r="A6" t="s">
        <v>5</v>
      </c>
      <c r="B6">
        <f>12000/12</f>
        <v>1000</v>
      </c>
      <c r="D6">
        <f t="shared" si="1"/>
        <v>5.68</v>
      </c>
      <c r="E6" s="5">
        <v>473.33333333333326</v>
      </c>
      <c r="F6" s="5">
        <v>426</v>
      </c>
      <c r="G6" s="5">
        <v>378.66666666666669</v>
      </c>
      <c r="H6" s="5">
        <v>331.33333333333331</v>
      </c>
      <c r="I6" s="5">
        <v>284</v>
      </c>
    </row>
    <row r="7" spans="1:9" x14ac:dyDescent="0.35">
      <c r="A7" t="s">
        <v>6</v>
      </c>
      <c r="B7" s="5">
        <v>6</v>
      </c>
      <c r="D7">
        <f t="shared" si="1"/>
        <v>5.93</v>
      </c>
      <c r="E7" s="5">
        <v>494.16666666666663</v>
      </c>
      <c r="F7" s="5">
        <v>444.75</v>
      </c>
      <c r="G7" s="5">
        <v>395.33333333333331</v>
      </c>
      <c r="H7" s="5">
        <v>345.91666666666669</v>
      </c>
      <c r="I7" s="5">
        <v>296.5</v>
      </c>
    </row>
    <row r="8" spans="1:9" x14ac:dyDescent="0.35">
      <c r="A8" t="s">
        <v>7</v>
      </c>
      <c r="B8" s="6">
        <f>B6/B2*B7</f>
        <v>500</v>
      </c>
      <c r="D8">
        <f t="shared" si="1"/>
        <v>6.18</v>
      </c>
      <c r="E8" s="5">
        <v>515</v>
      </c>
      <c r="F8" s="5">
        <v>463.5</v>
      </c>
      <c r="G8" s="5">
        <v>412</v>
      </c>
      <c r="H8" s="5">
        <v>360.5</v>
      </c>
      <c r="I8" s="5">
        <v>309</v>
      </c>
    </row>
    <row r="9" spans="1:9" x14ac:dyDescent="0.35">
      <c r="A9" t="s">
        <v>8</v>
      </c>
      <c r="B9" s="4">
        <f>B5+B8</f>
        <v>5047.9362425641002</v>
      </c>
      <c r="D9">
        <f t="shared" si="1"/>
        <v>6.43</v>
      </c>
      <c r="E9" s="5">
        <v>535.83333333333326</v>
      </c>
      <c r="F9" s="5">
        <v>482.25</v>
      </c>
      <c r="G9" s="5">
        <v>428.66666666666669</v>
      </c>
      <c r="H9" s="5">
        <v>375.08333333333331</v>
      </c>
      <c r="I9" s="5">
        <v>321.5</v>
      </c>
    </row>
    <row r="10" spans="1:9" x14ac:dyDescent="0.35">
      <c r="D10">
        <f t="shared" si="1"/>
        <v>6.68</v>
      </c>
      <c r="E10" s="5">
        <v>556.66666666666663</v>
      </c>
      <c r="F10" s="5">
        <v>501</v>
      </c>
      <c r="G10" s="5">
        <v>445.33333333333337</v>
      </c>
      <c r="H10" s="5">
        <v>389.66666666666669</v>
      </c>
      <c r="I10" s="5">
        <v>334</v>
      </c>
    </row>
  </sheetData>
  <scenarios current="3" show="0" sqref="B9">
    <scenario name="Sports Car" locked="1" count="2" user="James Yoder" comment="Created by James Yoder on 10/19/2023">
      <inputCells r="B1" val="250000" numFmtId="44"/>
      <inputCells r="B2" val="12"/>
    </scenario>
    <scenario name="Gensis" locked="1" count="2" user="James Yoder" comment="Created by James Yoder on 10/19/2023">
      <inputCells r="B1" val="90000" numFmtId="44"/>
      <inputCells r="B2" val="25"/>
    </scenario>
    <scenario name="Honda Civic" locked="1" count="2" user="James Yoder" comment="Created by James Yoder on 10/19/2023">
      <inputCells r="B1" val="24000" numFmtId="44"/>
      <inputCells r="B2" val="31"/>
    </scenario>
    <scenario name="VBA Test" locked="1" count="2" user="James Yoder" comment="Created by James Yoder on 10/19/2023">
      <inputCells r="B1" val="100"/>
      <inputCells r="B2" val="1"/>
    </scenario>
  </scenarios>
  <conditionalFormatting sqref="E2:I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Yoder</dc:creator>
  <cp:lastModifiedBy>James Yoder</cp:lastModifiedBy>
  <dcterms:created xsi:type="dcterms:W3CDTF">2023-10-19T14:17:49Z</dcterms:created>
  <dcterms:modified xsi:type="dcterms:W3CDTF">2023-10-19T15:14:00Z</dcterms:modified>
</cp:coreProperties>
</file>